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5CC409-6560-473D-94EB-0D598084D14F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<sst xmlns="http://schemas.openxmlformats.org/spreadsheetml/2006/main" count="145" uniqueCount="71">
  <si>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</si>
  <si>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</si>
  <si>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</si>
  <si>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</si>
  <si>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</si>
  <si>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</si>
  <si>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</si>
  <si>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</si>
  <si>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</si>
  <si>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</si>
  <si>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</si>
  <si>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</si>
  <si>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</si>
  <si>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</si>
  <si>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</si>
  <si>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</si>
  <si>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</si>
  <si>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</si>
  <si>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</si>
  <si>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</si>
  <si>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</si>
  <si>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</si>
  <si>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</si>
  <si>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</si>
  <si>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</si>
  <si>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</si>
  <si>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</si>
  <si>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</si>
  <si>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</si>
  <si>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</si>
  <si>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</si>
  <si>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</si>
  <si>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</si>
  <si>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</si>
  <si>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</si>
  <si>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</si>
  <si>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</si>
  <si>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</si>
  <si>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</si>
  <si>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</si>
  <si>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</si>
  <si>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</si>
  <si>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</si>
  <si>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</si>
  <si>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</si>
  <si>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</si>
  <si>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</si>
  <si>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</si>
  <si>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</si>
  <si>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</si>
  <si>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</si>
  <si>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</si>
  <si>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</si>
  <si>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</si>
  <si>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</si>
  <si>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</si>
  <si>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</si>
  <si>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</si>
  <si>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</si>
  <si>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</si>
  <si>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</si>
  <si>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</si>
  <si>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</si>
  <si>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</si>
  <si>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</si>
  <si>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</si>
  <si>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</si>
  <si>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</si>
  <si>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</si>
  <si>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CEO ยางชุมน้อย</t>
  </si>
  <si>
    <t>โรงเรียนบ้านคอนกาม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</si>
</sst>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L7" sqref="L7"/>
    </sheetView>
  </sheetViews>
  <sheetFormatPr defaultColWidth="9.109375" defaultRowHeight="18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4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3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6" thickBot="1" x14ac:dyDescent="0.35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55000000000000004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3">
      <c r="A7" s="68">
        <v>1</v>
      </c>
      <c r="B7" s="69" t="s">
        <v>36</v>
      </c>
      <c r="C7" s="18">
        <v>17</v>
      </c>
      <c r="D7" s="56">
        <v>1</v>
      </c>
      <c r="E7" s="57">
        <f>C7-D7</f>
        <v>16</v>
      </c>
      <c r="F7" s="58">
        <v>4</v>
      </c>
      <c r="G7" s="59">
        <v>7</v>
      </c>
      <c r="H7" s="59">
        <v>5</v>
      </c>
      <c r="I7" s="60">
        <v>0</v>
      </c>
      <c r="J7" s="61">
        <f>SUM(F7:I7)</f>
        <v>16</v>
      </c>
      <c r="K7" s="58">
        <v>5</v>
      </c>
      <c r="L7" s="59">
        <v>5</v>
      </c>
      <c r="M7" s="59">
        <v>6</v>
      </c>
      <c r="N7" s="60">
        <v>0</v>
      </c>
      <c r="O7" s="61">
        <f>SUM(K7:N7)</f>
        <v>16</v>
      </c>
    </row>
    <row r="8" spans="1:38" s="5" customFormat="1" ht="21" x14ac:dyDescent="0.3">
      <c r="A8" s="54">
        <v>2</v>
      </c>
      <c r="B8" s="52" t="s">
        <v>37</v>
      </c>
      <c r="C8" s="23">
        <v>11</v>
      </c>
      <c r="D8" s="36">
        <v>3</v>
      </c>
      <c r="E8" s="34">
        <f t="shared" ref="E8:E9" si="0">C8-D8</f>
        <v>8</v>
      </c>
      <c r="F8" s="33">
        <v>3</v>
      </c>
      <c r="G8" s="24">
        <v>2</v>
      </c>
      <c r="H8" s="24">
        <v>3</v>
      </c>
      <c r="I8" s="25">
        <v>0</v>
      </c>
      <c r="J8" s="50">
        <f t="shared" ref="J8:J9" si="1">SUM(F8:I8)</f>
        <v>8</v>
      </c>
      <c r="K8" s="33">
        <v>2</v>
      </c>
      <c r="L8" s="24">
        <v>3</v>
      </c>
      <c r="M8" s="24">
        <v>3</v>
      </c>
      <c r="N8" s="25">
        <v>0</v>
      </c>
      <c r="O8" s="50">
        <f t="shared" ref="O8:O9" si="2">SUM(K8:N8)</f>
        <v>8</v>
      </c>
      <c r="P8" s="19"/>
      <c r="Q8" s="19"/>
    </row>
    <row r="9" spans="1:38" s="5" customFormat="1" ht="21" x14ac:dyDescent="0.3">
      <c r="A9" s="54">
        <v>3</v>
      </c>
      <c r="B9" s="52" t="s">
        <v>38</v>
      </c>
      <c r="C9" s="23">
        <v>12</v>
      </c>
      <c r="D9" s="49">
        <v>2</v>
      </c>
      <c r="E9" s="34">
        <f t="shared" si="0"/>
        <v>10</v>
      </c>
      <c r="F9" s="33">
        <v>4</v>
      </c>
      <c r="G9" s="24">
        <v>4</v>
      </c>
      <c r="H9" s="24">
        <v>2</v>
      </c>
      <c r="I9" s="25">
        <v>0</v>
      </c>
      <c r="J9" s="50">
        <f t="shared" si="1"/>
        <v>10</v>
      </c>
      <c r="K9" s="33">
        <v>3</v>
      </c>
      <c r="L9" s="24">
        <v>4</v>
      </c>
      <c r="M9" s="24">
        <v>3</v>
      </c>
      <c r="N9" s="25">
        <v>0</v>
      </c>
      <c r="O9" s="50">
        <f t="shared" si="2"/>
        <v>10</v>
      </c>
      <c r="P9" s="19"/>
      <c r="Q9" s="19"/>
    </row>
    <row r="10" spans="1:38" s="5" customFormat="1" ht="21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664062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33203125" customWidth="1"/>
    <col min="10" max="10" width="5.88671875" customWidth="1"/>
    <col min="11" max="11" width="6.44140625" customWidth="1"/>
    <col min="12" max="12" width="4.109375" customWidth="1"/>
    <col min="13" max="13" width="6.33203125" customWidth="1"/>
    <col min="14" max="14" width="8.109375" customWidth="1"/>
    <col min="15" max="15" width="5.664062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33203125" customWidth="1"/>
    <col min="24" max="24" width="5.88671875" customWidth="1"/>
    <col min="25" max="25" width="6.44140625" customWidth="1"/>
    <col min="26" max="26" width="4.109375" customWidth="1"/>
    <col min="27" max="27" width="6.33203125" customWidth="1"/>
    <col min="28" max="28" width="8.109375" customWidth="1"/>
    <col min="29" max="29" width="5.664062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33203125" customWidth="1"/>
    <col min="38" max="38" width="5.88671875" customWidth="1"/>
    <col min="39" max="39" width="6.44140625" customWidth="1"/>
    <col min="40" max="40" width="4.109375" customWidth="1"/>
    <col min="41" max="41" width="6.33203125" customWidth="1"/>
    <col min="42" max="42" width="8.109375" customWidth="1"/>
    <col min="43" max="43" width="5.664062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33203125" customWidth="1"/>
    <col min="52" max="52" width="5.88671875" customWidth="1"/>
    <col min="53" max="53" width="6.44140625" customWidth="1"/>
    <col min="54" max="54" width="4.109375" customWidth="1"/>
    <col min="55" max="55" width="6.33203125" customWidth="1"/>
    <col min="56" max="56" width="8.109375" customWidth="1"/>
    <col min="57" max="57" width="5.664062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33203125" customWidth="1"/>
    <col min="66" max="66" width="5.88671875" customWidth="1"/>
    <col min="67" max="67" width="6.44140625" customWidth="1"/>
    <col min="68" max="68" width="4.109375" customWidth="1"/>
    <col min="69" max="69" width="6.33203125" customWidth="1"/>
    <col min="70" max="70" width="8.109375" customWidth="1"/>
    <col min="71" max="71" width="5.664062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33203125" customWidth="1"/>
    <col min="80" max="80" width="5.88671875" customWidth="1"/>
    <col min="81" max="81" width="6.44140625" customWidth="1"/>
    <col min="82" max="82" width="4.109375" customWidth="1"/>
    <col min="83" max="83" width="6.33203125" customWidth="1"/>
    <col min="84" max="84" width="8.109375" customWidth="1"/>
    <col min="85" max="85" width="5.6640625" customWidth="1"/>
    <col min="86" max="86" width="9.33203125" customWidth="1"/>
    <col min="87" max="87" width="6.33203125" customWidth="1"/>
  </cols>
  <sheetData>
    <row r="1" spans="1:87" ht="18.600000000000001" thickBot="1" x14ac:dyDescent="0.55000000000000004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4" thickBot="1" x14ac:dyDescent="0.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399999999999999" customHeight="1" thickBot="1" x14ac:dyDescent="0.5">
      <c r="A3" s="43" t="str">
        <f>บันทึกผลการคัดกรอง!A3</f>
        <v>CEO ยางชุมน้อย</v>
      </c>
      <c r="B3" s="44" t="str">
        <f>บันทึกผลการคัดกรอง!A2</f>
        <v>โรงเรียนบ้านคอนกาม</v>
      </c>
      <c r="C3" s="47">
        <f>บันทึกผลการคัดกรอง!C7</f>
        <v>17</v>
      </c>
      <c r="D3" s="47">
        <f>บันทึกผลการคัดกรอง!D7</f>
        <v>1</v>
      </c>
      <c r="E3" s="48">
        <f>บันทึกผลการคัดกรอง!E7</f>
        <v>16</v>
      </c>
      <c r="F3" s="45">
        <f>บันทึกผลการคัดกรอง!F7</f>
        <v>4</v>
      </c>
      <c r="G3" s="45">
        <f>บันทึกผลการคัดกรอง!G7</f>
        <v>7</v>
      </c>
      <c r="H3" s="45">
        <f>บันทึกผลการคัดกรอง!H7</f>
        <v>5</v>
      </c>
      <c r="I3" s="45">
        <f>บันทึกผลการคัดกรอง!I7</f>
        <v>0</v>
      </c>
      <c r="J3" s="46">
        <f>บันทึกผลการคัดกรอง!J7</f>
        <v>16</v>
      </c>
      <c r="K3" s="45">
        <f>บันทึกผลการคัดกรอง!K7</f>
        <v>5</v>
      </c>
      <c r="L3" s="45">
        <f>บันทึกผลการคัดกรอง!L7</f>
        <v>5</v>
      </c>
      <c r="M3" s="45">
        <f>บันทึกผลการคัดกรอง!M7</f>
        <v>6</v>
      </c>
      <c r="N3" s="45">
        <f>บันทึกผลการคัดกรอง!N7</f>
        <v>0</v>
      </c>
      <c r="O3" s="46">
        <f>บันทึกผลการคัดกรอง!O7</f>
        <v>16</v>
      </c>
      <c r="P3" s="70"/>
      <c r="Q3" s="47">
        <f>บันทึกผลการคัดกรอง!C8</f>
        <v>11</v>
      </c>
      <c r="R3" s="47">
        <f>บันทึกผลการคัดกรอง!D8</f>
        <v>3</v>
      </c>
      <c r="S3" s="48">
        <f>บันทึกผลการคัดกรอง!E8</f>
        <v>8</v>
      </c>
      <c r="T3" s="45">
        <f>บันทึกผลการคัดกรอง!F8</f>
        <v>3</v>
      </c>
      <c r="U3" s="45">
        <f>บันทึกผลการคัดกรอง!G8</f>
        <v>2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8</v>
      </c>
      <c r="Y3" s="45">
        <f>บันทึกผลการคัดกรอง!K8</f>
        <v>2</v>
      </c>
      <c r="Z3" s="45">
        <f>บันทึกผลการคัดกรอง!L8</f>
        <v>3</v>
      </c>
      <c r="AA3" s="45">
        <f>บันทึกผลการคัดกรอง!M8</f>
        <v>3</v>
      </c>
      <c r="AB3" s="45">
        <f>บันทึกผลการคัดกรอง!N8</f>
        <v>0</v>
      </c>
      <c r="AC3" s="46">
        <f>บันทึกผลการคัดกรอง!O8</f>
        <v>8</v>
      </c>
      <c r="AD3" s="70"/>
      <c r="AE3" s="47">
        <f>บันทึกผลการคัดกรอง!C9</f>
        <v>12</v>
      </c>
      <c r="AF3" s="47">
        <f>บันทึกผลการคัดกรอง!D9</f>
        <v>2</v>
      </c>
      <c r="AG3" s="48">
        <f>บันทึกผลการคัดกรอง!E9</f>
        <v>10</v>
      </c>
      <c r="AH3" s="45">
        <f>บันทึกผลการคัดกรอง!F9</f>
        <v>4</v>
      </c>
      <c r="AI3" s="45">
        <f>บันทึกผลการคัดกรอง!G9</f>
        <v>4</v>
      </c>
      <c r="AJ3" s="45">
        <f>บันทึกผลการคัดกรอง!H9</f>
        <v>2</v>
      </c>
      <c r="AK3" s="45">
        <f>บันทึกผลการคัดกรอง!I9</f>
        <v>0</v>
      </c>
      <c r="AL3" s="46">
        <f>บันทึกผลการคัดกรอง!J9</f>
        <v>10</v>
      </c>
      <c r="AM3" s="45">
        <f>บันทึกผลการคัดกรอง!K9</f>
        <v>3</v>
      </c>
      <c r="AN3" s="45">
        <f>บันทึกผลการคัดกรอง!L9</f>
        <v>4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10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Natcharin Soratpattanawongsiri</cp:lastModifiedBy>
  <dcterms:created xsi:type="dcterms:W3CDTF">2025-12-24T11:34:40Z</dcterms:created>
  <dcterms:modified xsi:type="dcterms:W3CDTF">2026-01-19T03:19:07Z</dcterms:modified>
</cp:coreProperties>
</file>