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7800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<sst xmlns="http://schemas.openxmlformats.org/spreadsheetml/2006/main" count="145" uniqueCount="71">
  <si>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</si>
  <si>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</si>
  <si>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</si>
  <si>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</si>
  <si>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</si>
  <si>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</si>
  <si>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</si>
  <si>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</si>
  <si>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</si>
  <si>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</si>
  <si>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</si>
  <si>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</si>
  <si>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</si>
  <si>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</si>
  <si>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</si>
  <si>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</si>
  <si>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</si>
  <si>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</si>
  <si>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</si>
  <si>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</si>
  <si>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</si>
  <si>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</si>
  <si>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</si>
  <si>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</si>
  <si>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</si>
  <si>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</si>
  <si>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</si>
  <si>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</si>
  <si>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</si>
  <si>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</si>
  <si>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</si>
  <si>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</si>
  <si>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</si>
  <si>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</si>
  <si>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</si>
  <si>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</si>
  <si>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</si>
  <si>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</si>
  <si>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</si>
  <si>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</si>
  <si>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</si>
  <si>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</si>
  <si>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</si>
  <si>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</si>
  <si>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</si>
  <si>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</si>
  <si>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</si>
  <si>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</si>
  <si>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</si>
  <si>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</si>
  <si>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</si>
  <si>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</si>
  <si>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</si>
  <si>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</si>
  <si>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</si>
  <si>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</si>
  <si>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</si>
  <si>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</si>
  <si>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</si>
  <si>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</si>
  <si>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</si>
  <si>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</si>
  <si>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</si>
  <si>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</si>
  <si>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</si>
  <si>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</si>
  <si>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</si>
  <si>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</si>
  <si>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</si>
  <si>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โรงเรียนบ้านพะแนงวิทยา</t>
  </si>
  <si>
    <t>CEO ทักษิณกันทรารมย์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</si>
</sst>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"/>
  <sheetViews>
    <sheetView tabSelected="1" zoomScale="97" zoomScaleNormal="97" workbookViewId="0">
      <selection activeCell="O8" sqref="O8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1" x14ac:dyDescent="0.2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1" x14ac:dyDescent="0.2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1.75" thickBot="1" x14ac:dyDescent="0.2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19.5" thickTop="1" x14ac:dyDescent="0.2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7.5" x14ac:dyDescent="0.2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19.5" thickBot="1" x14ac:dyDescent="0.3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19.5" thickTop="1" x14ac:dyDescent="0.2">
      <c r="A7" s="68">
        <v>1</v>
      </c>
      <c r="B7" s="69" t="s">
        <v>36</v>
      </c>
      <c r="C7" s="18">
        <v>13</v>
      </c>
      <c r="D7" s="56">
        <v>5</v>
      </c>
      <c r="E7" s="57">
        <f>C7-D7</f>
        <v>8</v>
      </c>
      <c r="F7" s="58">
        <v>2</v>
      </c>
      <c r="G7" s="59">
        <v>4</v>
      </c>
      <c r="H7" s="59">
        <v>2</v>
      </c>
      <c r="I7" s="60">
        <v>0</v>
      </c>
      <c r="J7" s="61">
        <f>SUM(F7:I7)</f>
        <v>8</v>
      </c>
      <c r="K7" s="58">
        <v>4</v>
      </c>
      <c r="L7" s="59">
        <v>3</v>
      </c>
      <c r="M7" s="59">
        <v>1</v>
      </c>
      <c r="N7" s="60">
        <v>0</v>
      </c>
      <c r="O7" s="61">
        <f>SUM(K7:N7)</f>
        <v>8</v>
      </c>
    </row>
    <row r="8" spans="1:38" s="5" customFormat="1" ht="18.75" x14ac:dyDescent="0.2">
      <c r="A8" s="54">
        <v>2</v>
      </c>
      <c r="B8" s="52" t="s">
        <v>37</v>
      </c>
      <c r="C8" s="23">
        <v>10</v>
      </c>
      <c r="D8" s="36">
        <v>1</v>
      </c>
      <c r="E8" s="34">
        <f t="shared" ref="E8:E9" si="0">C8-D8</f>
        <v>9</v>
      </c>
      <c r="F8" s="33">
        <v>2</v>
      </c>
      <c r="G8" s="24">
        <v>2</v>
      </c>
      <c r="H8" s="24">
        <v>5</v>
      </c>
      <c r="I8" s="25">
        <v>0</v>
      </c>
      <c r="J8" s="50">
        <f t="shared" ref="J8:J9" si="1">SUM(F8:I8)</f>
        <v>9</v>
      </c>
      <c r="K8" s="33">
        <v>4</v>
      </c>
      <c r="L8" s="24">
        <v>4</v>
      </c>
      <c r="M8" s="24">
        <v>1</v>
      </c>
      <c r="N8" s="25">
        <v>0</v>
      </c>
      <c r="O8" s="50">
        <f t="shared" ref="O8:O9" si="2">SUM(K8:N8)</f>
        <v>9</v>
      </c>
      <c r="P8" s="19"/>
      <c r="Q8" s="19"/>
    </row>
    <row r="9" spans="1:38" s="5" customFormat="1" ht="18.75" x14ac:dyDescent="0.2">
      <c r="A9" s="54">
        <v>3</v>
      </c>
      <c r="B9" s="52" t="s">
        <v>38</v>
      </c>
      <c r="C9" s="23">
        <v>14</v>
      </c>
      <c r="D9" s="49">
        <v>3</v>
      </c>
      <c r="E9" s="34">
        <f t="shared" si="0"/>
        <v>11</v>
      </c>
      <c r="F9" s="33">
        <v>2</v>
      </c>
      <c r="G9" s="24">
        <v>2</v>
      </c>
      <c r="H9" s="24">
        <v>7</v>
      </c>
      <c r="I9" s="25">
        <v>0</v>
      </c>
      <c r="J9" s="50">
        <f t="shared" si="1"/>
        <v>11</v>
      </c>
      <c r="K9" s="33">
        <v>9</v>
      </c>
      <c r="L9" s="24">
        <v>2</v>
      </c>
      <c r="M9" s="24">
        <v>0</v>
      </c>
      <c r="N9" s="25">
        <v>0</v>
      </c>
      <c r="O9" s="50">
        <f t="shared" si="2"/>
        <v>11</v>
      </c>
      <c r="P9" s="19"/>
      <c r="Q9" s="19"/>
    </row>
    <row r="10" spans="1:38" s="5" customFormat="1" ht="18.75" x14ac:dyDescent="0.2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18.75" x14ac:dyDescent="0.2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19.5" thickBot="1" x14ac:dyDescent="0.2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19.5" thickTop="1" x14ac:dyDescent="0.2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12">
    <cfRule type="cellIs" dxfId="35" priority="228" operator="greaterThanOrEqual">
      <formula>"ดีมาก"</formula>
    </cfRule>
  </conditionalFormatting>
  <conditionalFormatting sqref="A7:A12">
    <cfRule type="cellIs" dxfId="34" priority="227" operator="equal">
      <formula>"ดี"</formula>
    </cfRule>
  </conditionalFormatting>
  <conditionalFormatting sqref="A7:A12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E10:E12">
    <cfRule type="cellIs" dxfId="23" priority="180" operator="greaterThanOrEqual">
      <formula>"ดีมาก"</formula>
    </cfRule>
  </conditionalFormatting>
  <conditionalFormatting sqref="E10:E12">
    <cfRule type="cellIs" dxfId="22" priority="179" operator="equal">
      <formula>"ดี"</formula>
    </cfRule>
  </conditionalFormatting>
  <conditionalFormatting sqref="E10:E12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10:C12">
    <cfRule type="cellIs" dxfId="15" priority="188" operator="greaterThanOrEqual">
      <formula>"ดีมาก"</formula>
    </cfRule>
  </conditionalFormatting>
  <conditionalFormatting sqref="C10:C12">
    <cfRule type="cellIs" dxfId="14" priority="187" operator="equal">
      <formula>"ดี"</formula>
    </cfRule>
  </conditionalFormatting>
  <conditionalFormatting sqref="C10:C12">
    <cfRule type="cellIs" dxfId="13" priority="185" operator="equal">
      <formula>"ปรับปรุง"</formula>
    </cfRule>
    <cfRule type="cellIs" dxfId="12" priority="186" operator="equal">
      <formula>"พอใช้"</formula>
    </cfRule>
  </conditionalFormatting>
  <conditionalFormatting sqref="D10:D12">
    <cfRule type="cellIs" dxfId="11" priority="184" operator="greaterThanOrEqual">
      <formula>"ดีมาก"</formula>
    </cfRule>
  </conditionalFormatting>
  <conditionalFormatting sqref="D10:D12">
    <cfRule type="cellIs" dxfId="10" priority="183" operator="equal">
      <formula>"ดี"</formula>
    </cfRule>
  </conditionalFormatting>
  <conditionalFormatting sqref="D10:D12">
    <cfRule type="cellIs" dxfId="9" priority="181" operator="equal">
      <formula>"ปรับปรุง"</formula>
    </cfRule>
    <cfRule type="cellIs" dxfId="8" priority="182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"/>
  <sheetViews>
    <sheetView zoomScale="78" zoomScaleNormal="78" workbookViewId="0">
      <selection activeCell="J9" sqref="J9"/>
    </sheetView>
  </sheetViews>
  <sheetFormatPr defaultRowHeight="14.25" x14ac:dyDescent="0.2"/>
  <cols>
    <col min="1" max="1" width="26.625" customWidth="1"/>
    <col min="2" max="2" width="34.62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375" customWidth="1"/>
    <col min="17" max="17" width="11.25" customWidth="1"/>
    <col min="18" max="18" width="7.875" customWidth="1"/>
    <col min="19" max="19" width="6.625" customWidth="1"/>
    <col min="20" max="20" width="6.75" customWidth="1"/>
    <col min="21" max="21" width="4.375" customWidth="1"/>
    <col min="22" max="22" width="6.625" customWidth="1"/>
    <col min="23" max="23" width="8.375" customWidth="1"/>
    <col min="24" max="24" width="5.875" customWidth="1"/>
    <col min="25" max="25" width="6.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375" customWidth="1"/>
    <col min="31" max="31" width="11.25" customWidth="1"/>
    <col min="32" max="32" width="7.875" customWidth="1"/>
    <col min="33" max="33" width="6.625" customWidth="1"/>
    <col min="34" max="34" width="6.75" customWidth="1"/>
    <col min="35" max="35" width="4.375" customWidth="1"/>
    <col min="36" max="36" width="6.625" customWidth="1"/>
    <col min="37" max="37" width="8.375" customWidth="1"/>
    <col min="38" max="38" width="5.875" customWidth="1"/>
    <col min="39" max="39" width="6.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375" customWidth="1"/>
    <col min="45" max="45" width="11.25" customWidth="1"/>
    <col min="46" max="46" width="7.875" customWidth="1"/>
    <col min="47" max="47" width="6.625" customWidth="1"/>
    <col min="48" max="48" width="6.75" customWidth="1"/>
    <col min="49" max="49" width="4.375" customWidth="1"/>
    <col min="50" max="50" width="6.625" customWidth="1"/>
    <col min="51" max="51" width="8.375" customWidth="1"/>
    <col min="52" max="52" width="5.875" customWidth="1"/>
    <col min="53" max="53" width="6.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375" customWidth="1"/>
    <col min="59" max="59" width="11.25" customWidth="1"/>
    <col min="60" max="60" width="7.875" customWidth="1"/>
    <col min="61" max="61" width="6.625" customWidth="1"/>
    <col min="62" max="62" width="6.75" customWidth="1"/>
    <col min="63" max="63" width="4.375" customWidth="1"/>
    <col min="64" max="64" width="6.625" customWidth="1"/>
    <col min="65" max="65" width="8.375" customWidth="1"/>
    <col min="66" max="66" width="5.875" customWidth="1"/>
    <col min="67" max="67" width="6.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375" customWidth="1"/>
    <col min="73" max="73" width="11.25" customWidth="1"/>
    <col min="74" max="74" width="7.875" customWidth="1"/>
    <col min="75" max="75" width="6.625" customWidth="1"/>
    <col min="76" max="76" width="6.75" customWidth="1"/>
    <col min="77" max="77" width="4.375" customWidth="1"/>
    <col min="78" max="78" width="6.625" customWidth="1"/>
    <col min="79" max="79" width="8.375" customWidth="1"/>
    <col min="80" max="80" width="5.875" customWidth="1"/>
    <col min="81" max="81" width="6.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375" customWidth="1"/>
    <col min="87" max="87" width="6.375" customWidth="1"/>
  </cols>
  <sheetData>
    <row r="1" spans="1:87" ht="18.75" thickBot="1" x14ac:dyDescent="0.45">
      <c r="A1" s="104" t="s">
        <v>68</v>
      </c>
      <c r="B1" s="106" t="s">
        <v>25</v>
      </c>
      <c r="C1" s="101" t="s">
        <v>43</v>
      </c>
      <c r="D1" s="102"/>
      <c r="E1" s="103"/>
      <c r="F1" s="91" t="s">
        <v>50</v>
      </c>
      <c r="G1" s="92"/>
      <c r="H1" s="92"/>
      <c r="I1" s="92"/>
      <c r="J1" s="93"/>
      <c r="K1" s="108" t="s">
        <v>51</v>
      </c>
      <c r="L1" s="109"/>
      <c r="M1" s="109"/>
      <c r="N1" s="109"/>
      <c r="O1" s="110"/>
      <c r="P1" s="99" t="s">
        <v>46</v>
      </c>
      <c r="Q1" s="101" t="s">
        <v>44</v>
      </c>
      <c r="R1" s="102"/>
      <c r="S1" s="103"/>
      <c r="T1" s="91" t="s">
        <v>52</v>
      </c>
      <c r="U1" s="92"/>
      <c r="V1" s="92"/>
      <c r="W1" s="92"/>
      <c r="X1" s="93"/>
      <c r="Y1" s="94" t="s">
        <v>53</v>
      </c>
      <c r="Z1" s="95"/>
      <c r="AA1" s="95"/>
      <c r="AB1" s="95"/>
      <c r="AC1" s="96"/>
      <c r="AD1" s="99" t="s">
        <v>45</v>
      </c>
      <c r="AE1" s="101" t="s">
        <v>47</v>
      </c>
      <c r="AF1" s="102"/>
      <c r="AG1" s="103"/>
      <c r="AH1" s="91" t="s">
        <v>48</v>
      </c>
      <c r="AI1" s="92"/>
      <c r="AJ1" s="92"/>
      <c r="AK1" s="92"/>
      <c r="AL1" s="93"/>
      <c r="AM1" s="94" t="s">
        <v>49</v>
      </c>
      <c r="AN1" s="95"/>
      <c r="AO1" s="95"/>
      <c r="AP1" s="95"/>
      <c r="AQ1" s="96"/>
      <c r="AR1" s="99" t="s">
        <v>54</v>
      </c>
      <c r="AS1" s="88" t="s">
        <v>55</v>
      </c>
      <c r="AT1" s="89"/>
      <c r="AU1" s="90"/>
      <c r="AV1" s="91" t="s">
        <v>62</v>
      </c>
      <c r="AW1" s="92"/>
      <c r="AX1" s="92"/>
      <c r="AY1" s="92"/>
      <c r="AZ1" s="93"/>
      <c r="BA1" s="94" t="s">
        <v>63</v>
      </c>
      <c r="BB1" s="95"/>
      <c r="BC1" s="95"/>
      <c r="BD1" s="95"/>
      <c r="BE1" s="96"/>
      <c r="BF1" s="99" t="s">
        <v>56</v>
      </c>
      <c r="BG1" s="88" t="s">
        <v>57</v>
      </c>
      <c r="BH1" s="89"/>
      <c r="BI1" s="90"/>
      <c r="BJ1" s="91" t="s">
        <v>64</v>
      </c>
      <c r="BK1" s="92"/>
      <c r="BL1" s="92"/>
      <c r="BM1" s="92"/>
      <c r="BN1" s="93"/>
      <c r="BO1" s="94" t="s">
        <v>65</v>
      </c>
      <c r="BP1" s="95"/>
      <c r="BQ1" s="95"/>
      <c r="BR1" s="95"/>
      <c r="BS1" s="96"/>
      <c r="BT1" s="99" t="s">
        <v>58</v>
      </c>
      <c r="BU1" s="88" t="s">
        <v>59</v>
      </c>
      <c r="BV1" s="89"/>
      <c r="BW1" s="90"/>
      <c r="BX1" s="91" t="s">
        <v>66</v>
      </c>
      <c r="BY1" s="92"/>
      <c r="BZ1" s="92"/>
      <c r="CA1" s="92"/>
      <c r="CB1" s="93"/>
      <c r="CC1" s="94" t="s">
        <v>67</v>
      </c>
      <c r="CD1" s="95"/>
      <c r="CE1" s="95"/>
      <c r="CF1" s="95"/>
      <c r="CG1" s="96"/>
      <c r="CH1" s="99" t="s">
        <v>60</v>
      </c>
      <c r="CI1" s="97" t="s">
        <v>26</v>
      </c>
    </row>
    <row r="2" spans="1:87" ht="35.25" thickBot="1" x14ac:dyDescent="0.4">
      <c r="A2" s="105"/>
      <c r="B2" s="10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0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0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0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0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0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0"/>
      <c r="CI2" s="98"/>
    </row>
    <row r="3" spans="1:87" ht="17.45" customHeight="1" thickBot="1" x14ac:dyDescent="0.4">
      <c r="A3" s="43" t="str">
        <f>บันทึกผลการคัดกรอง!A3</f>
        <v>CEO ทักษิณกันทรารมย์</v>
      </c>
      <c r="B3" s="44" t="str">
        <f>บันทึกผลการคัดกรอง!A2</f>
        <v>โรงเรียนบ้านพะแนงวิทยา</v>
      </c>
      <c r="C3" s="47">
        <f>บันทึกผลการคัดกรอง!C7</f>
        <v>13</v>
      </c>
      <c r="D3" s="47">
        <f>บันทึกผลการคัดกรอง!D7</f>
        <v>5</v>
      </c>
      <c r="E3" s="48">
        <f>บันทึกผลการคัดกรอง!E7</f>
        <v>8</v>
      </c>
      <c r="F3" s="45">
        <f>บันทึกผลการคัดกรอง!F7</f>
        <v>2</v>
      </c>
      <c r="G3" s="45">
        <f>บันทึกผลการคัดกรอง!G7</f>
        <v>4</v>
      </c>
      <c r="H3" s="45">
        <f>บันทึกผลการคัดกรอง!H7</f>
        <v>2</v>
      </c>
      <c r="I3" s="45">
        <f>บันทึกผลการคัดกรอง!I7</f>
        <v>0</v>
      </c>
      <c r="J3" s="46">
        <f>บันทึกผลการคัดกรอง!J7</f>
        <v>8</v>
      </c>
      <c r="K3" s="45">
        <f>บันทึกผลการคัดกรอง!K7</f>
        <v>4</v>
      </c>
      <c r="L3" s="45">
        <f>บันทึกผลการคัดกรอง!L7</f>
        <v>3</v>
      </c>
      <c r="M3" s="45">
        <f>บันทึกผลการคัดกรอง!M7</f>
        <v>1</v>
      </c>
      <c r="N3" s="45">
        <f>บันทึกผลการคัดกรอง!N7</f>
        <v>0</v>
      </c>
      <c r="O3" s="46">
        <f>บันทึกผลการคัดกรอง!O7</f>
        <v>8</v>
      </c>
      <c r="P3" s="70"/>
      <c r="Q3" s="47">
        <f>บันทึกผลการคัดกรอง!C8</f>
        <v>10</v>
      </c>
      <c r="R3" s="47">
        <f>บันทึกผลการคัดกรอง!D8</f>
        <v>1</v>
      </c>
      <c r="S3" s="48">
        <f>บันทึกผลการคัดกรอง!E8</f>
        <v>9</v>
      </c>
      <c r="T3" s="45">
        <f>บันทึกผลการคัดกรอง!F8</f>
        <v>2</v>
      </c>
      <c r="U3" s="45">
        <f>บันทึกผลการคัดกรอง!G8</f>
        <v>2</v>
      </c>
      <c r="V3" s="45">
        <f>บันทึกผลการคัดกรอง!H8</f>
        <v>5</v>
      </c>
      <c r="W3" s="45">
        <f>บันทึกผลการคัดกรอง!I8</f>
        <v>0</v>
      </c>
      <c r="X3" s="46">
        <f>บันทึกผลการคัดกรอง!J8</f>
        <v>9</v>
      </c>
      <c r="Y3" s="45">
        <f>บันทึกผลการคัดกรอง!K8</f>
        <v>4</v>
      </c>
      <c r="Z3" s="45">
        <f>บันทึกผลการคัดกรอง!L8</f>
        <v>4</v>
      </c>
      <c r="AA3" s="45">
        <f>บันทึกผลการคัดกรอง!M8</f>
        <v>1</v>
      </c>
      <c r="AB3" s="45">
        <f>บันทึกผลการคัดกรอง!N8</f>
        <v>0</v>
      </c>
      <c r="AC3" s="46">
        <f>บันทึกผลการคัดกรอง!O8</f>
        <v>9</v>
      </c>
      <c r="AD3" s="70"/>
      <c r="AE3" s="47">
        <f>บันทึกผลการคัดกรอง!C9</f>
        <v>14</v>
      </c>
      <c r="AF3" s="47">
        <f>บันทึกผลการคัดกรอง!D9</f>
        <v>3</v>
      </c>
      <c r="AG3" s="48">
        <f>บันทึกผลการคัดกรอง!E9</f>
        <v>11</v>
      </c>
      <c r="AH3" s="45">
        <f>บันทึกผลการคัดกรอง!F9</f>
        <v>2</v>
      </c>
      <c r="AI3" s="45">
        <f>บันทึกผลการคัดกรอง!G9</f>
        <v>2</v>
      </c>
      <c r="AJ3" s="45">
        <f>บันทึกผลการคัดกรอง!H9</f>
        <v>7</v>
      </c>
      <c r="AK3" s="45">
        <f>บันทึกผลการคัดกรอง!I9</f>
        <v>0</v>
      </c>
      <c r="AL3" s="46">
        <f>บันทึกผลการคัดกรอง!J9</f>
        <v>11</v>
      </c>
      <c r="AM3" s="45">
        <f>บันทึกผลการคัดกรอง!K9</f>
        <v>9</v>
      </c>
      <c r="AN3" s="45">
        <f>บันทึกผลการคัดกรอง!L9</f>
        <v>2</v>
      </c>
      <c r="AO3" s="45">
        <f>บันทึกผลการคัดกรอง!M9</f>
        <v>0</v>
      </c>
      <c r="AP3" s="45">
        <f>บันทึกผลการคัดกรอง!N9</f>
        <v>0</v>
      </c>
      <c r="AQ3" s="46">
        <f>บันทึกผลการคัดกรอง!O9</f>
        <v>11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C1:E1"/>
    <mergeCell ref="F1:J1"/>
    <mergeCell ref="A1:A2"/>
    <mergeCell ref="B1:B2"/>
    <mergeCell ref="K1:O1"/>
    <mergeCell ref="AM1:AQ1"/>
    <mergeCell ref="P1:P2"/>
    <mergeCell ref="Q1:S1"/>
    <mergeCell ref="T1:X1"/>
    <mergeCell ref="Y1:AC1"/>
    <mergeCell ref="AD1:AD2"/>
    <mergeCell ref="AE1:AG1"/>
    <mergeCell ref="AH1:AL1"/>
    <mergeCell ref="AR1:AR2"/>
    <mergeCell ref="AS1:AU1"/>
    <mergeCell ref="AV1:AZ1"/>
    <mergeCell ref="BA1:BE1"/>
    <mergeCell ref="BF1:BF2"/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2026-01-13T08:04:43Z</cp:lastPrinted>
  <dcterms:created xsi:type="dcterms:W3CDTF">2025-12-24T11:34:40Z</dcterms:created>
  <dcterms:modified xsi:type="dcterms:W3CDTF">2026-01-13T08:05:44Z</dcterms:modified>
</cp:coreProperties>
</file>