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\งานวิชาการ\การอ่าน ป.1-6\ภาคเรียนที่ 2 2568\เครื่องมือประเมินความสามารถในการอ่านการเขียน การฟังการพูด (ธันวาคม ๒๕๖๘) ใช้จริง\"/>
    </mc:Choice>
  </mc:AlternateContent>
  <xr:revisionPtr revIDLastSave="0" documentId="13_ncr:1_{19D6F8F4-DFE6-4EE0-9FF9-92F0AA2331A8}" xr6:coauthVersionLast="47" xr6:coauthVersionMax="47" xr10:uidLastSave="{00000000-0000-0000-0000-000000000000}"/>
  <bookViews>
    <workbookView xWindow="-108" yWindow="-108" windowWidth="23256" windowHeight="1389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<sst xmlns="http://schemas.openxmlformats.org/spreadsheetml/2006/main" count="263" uniqueCount="98">
  <si>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</si>
  <si>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</si>
  <si>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</si>
  <si>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</si>
  <si>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</si>
  <si>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</si>
  <si>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</si>
  <si>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</si>
  <si>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</si>
  <si>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</si>
  <si>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</si>
  <si>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</si>
  <si>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</si>
  <si>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</si>
  <si>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</si>
  <si>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</si>
  <si>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</si>
  <si>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</si>
  <si>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</si>
  <si>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</si>
  <si>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</si>
  <si>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</si>
  <si>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</si>
  <si>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</si>
  <si>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</si>
  <si>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</si>
  <si>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</si>
  <si>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</si>
  <si>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</si>
  <si>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</si>
  <si>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</si>
  <si>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</si>
  <si>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</si>
  <si>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</si>
  <si>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</si>
  <si>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</si>
  <si>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</si>
  <si>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</si>
  <si>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</si>
  <si>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</si>
  <si>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</si>
  <si>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</si>
  <si>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</si>
  <si>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</si>
  <si>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</si>
  <si>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</si>
  <si>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</si>
  <si>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</si>
  <si>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</si>
  <si>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</si>
  <si>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</si>
  <si>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</si>
  <si>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</si>
  <si>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</si>
  <si>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</si>
  <si>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</si>
  <si>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</si>
  <si>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</si>
  <si>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</si>
  <si>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</si>
  <si>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</si>
  <si>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</si>
  <si>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</si>
  <si>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</si>
  <si>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</si>
  <si>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</si>
  <si>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</si>
  <si>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</si>
  <si>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</si>
  <si>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</si>
  <si>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</si>
  <si>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</si>
  <si>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</si>
  <si>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</si>
  <si>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</si>
  <si>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</si>
  <si>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</si>
  <si>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</si>
  <si>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</si>
  <si>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</si>
  <si>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</si>
  <si>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</si>
  <si>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</si>
  <si>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</si>
  <si>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</si>
  <si>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</si>
  <si>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</si>
  <si>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</si>
  <si>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</si>
  <si>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</si>
  <si>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</si>
  <si>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</si>
  <si>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</si>
  <si>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</si>
  <si>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</si>
  <si>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</si>
  <si>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โรงเรียน................บ้านโพนค้อ..........................</t>
  </si>
  <si>
    <t>CEO.......เมืองศรีลำดวน..........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</si>
</sst>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C9" sqref="C9"/>
    </sheetView>
  </sheetViews>
  <sheetFormatPr defaultColWidth="9.19921875" defaultRowHeight="18.600000000000001" x14ac:dyDescent="0.25"/>
  <cols>
    <col min="1" max="1" width="4.19921875" style="2" customWidth="1"/>
    <col min="2" max="2" width="6.5" style="2" customWidth="1"/>
    <col min="3" max="5" width="5.19921875" style="41" customWidth="1"/>
    <col min="6" max="7" width="4.296875" style="41" customWidth="1"/>
    <col min="8" max="8" width="4.09765625" style="41" customWidth="1"/>
    <col min="9" max="9" width="3.69921875" style="41" customWidth="1"/>
    <col min="10" max="10" width="4.296875" style="42" customWidth="1"/>
    <col min="11" max="11" width="4.296875" style="41" customWidth="1"/>
    <col min="12" max="13" width="4.19921875" style="41" customWidth="1"/>
    <col min="14" max="14" width="4.296875" style="41" customWidth="1"/>
    <col min="15" max="15" width="4.296875" style="42" customWidth="1"/>
    <col min="16" max="16" width="4.19921875" style="41" customWidth="1"/>
    <col min="17" max="17" width="4.5" style="41" customWidth="1"/>
    <col min="18" max="19" width="4.296875" style="41" customWidth="1"/>
    <col min="20" max="20" width="4.19921875" style="42" customWidth="1"/>
    <col min="21" max="22" width="4.19921875" style="41" customWidth="1"/>
    <col min="23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8</v>
      </c>
      <c r="G7" s="77">
        <v>1</v>
      </c>
      <c r="H7" s="77">
        <v>1</v>
      </c>
      <c r="I7" s="78">
        <v>0</v>
      </c>
      <c r="J7" s="65">
        <f>SUM(F7:I7)</f>
        <v>10</v>
      </c>
      <c r="K7" s="76">
        <v>8</v>
      </c>
      <c r="L7" s="77">
        <v>2</v>
      </c>
      <c r="M7" s="77">
        <v>0</v>
      </c>
      <c r="N7" s="78">
        <v>0</v>
      </c>
      <c r="O7" s="66">
        <f>SUM(K7:N7)</f>
        <v>10</v>
      </c>
      <c r="P7" s="79">
        <v>3</v>
      </c>
      <c r="Q7" s="80">
        <v>5</v>
      </c>
      <c r="R7" s="80">
        <v>0</v>
      </c>
      <c r="S7" s="81">
        <v>2</v>
      </c>
      <c r="T7" s="66">
        <f>SUM(P7:S7)</f>
        <v>10</v>
      </c>
      <c r="U7" s="82">
        <v>10</v>
      </c>
      <c r="V7" s="80">
        <v>0</v>
      </c>
      <c r="W7" s="80">
        <v>0</v>
      </c>
      <c r="X7" s="81">
        <v>0</v>
      </c>
      <c r="Y7" s="66">
        <f>SUM(U7:X7)</f>
        <v>10</v>
      </c>
    </row>
    <row r="8" spans="1:48" s="5" customFormat="1" ht="21" x14ac:dyDescent="0.25">
      <c r="A8" s="111">
        <v>2</v>
      </c>
      <c r="B8" s="108" t="s">
        <v>7</v>
      </c>
      <c r="C8" s="22">
        <v>16</v>
      </c>
      <c r="D8" s="94">
        <v>0</v>
      </c>
      <c r="E8" s="87">
        <f t="shared" ref="E8:E9" si="0">C8-D8</f>
        <v>16</v>
      </c>
      <c r="F8" s="84">
        <v>16</v>
      </c>
      <c r="G8" s="33">
        <v>0</v>
      </c>
      <c r="H8" s="33">
        <v>0</v>
      </c>
      <c r="I8" s="34">
        <v>0</v>
      </c>
      <c r="J8" s="113">
        <f t="shared" ref="J8:J9" si="1">SUM(F8:I8)</f>
        <v>16</v>
      </c>
      <c r="K8" s="84">
        <v>7</v>
      </c>
      <c r="L8" s="33">
        <v>6</v>
      </c>
      <c r="M8" s="33">
        <v>3</v>
      </c>
      <c r="N8" s="34">
        <v>0</v>
      </c>
      <c r="O8" s="113">
        <f t="shared" ref="O8:O9" si="2">SUM(K8:N8)</f>
        <v>16</v>
      </c>
      <c r="P8" s="114">
        <v>10</v>
      </c>
      <c r="Q8" s="36">
        <v>4</v>
      </c>
      <c r="R8" s="36">
        <v>2</v>
      </c>
      <c r="S8" s="37">
        <v>0</v>
      </c>
      <c r="T8" s="113">
        <f t="shared" ref="T8:T9" si="3">SUM(P8:S8)</f>
        <v>16</v>
      </c>
      <c r="U8" s="114">
        <v>5</v>
      </c>
      <c r="V8" s="36">
        <v>9</v>
      </c>
      <c r="W8" s="36">
        <v>1</v>
      </c>
      <c r="X8" s="37">
        <v>1</v>
      </c>
      <c r="Y8" s="113">
        <f t="shared" ref="Y8:Y9" si="4">SUM(U8:X8)</f>
        <v>16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13</v>
      </c>
      <c r="D9" s="24">
        <v>0</v>
      </c>
      <c r="E9" s="88">
        <f t="shared" si="0"/>
        <v>13</v>
      </c>
      <c r="F9" s="85">
        <v>12</v>
      </c>
      <c r="G9" s="68">
        <v>1</v>
      </c>
      <c r="H9" s="68">
        <v>0</v>
      </c>
      <c r="I9" s="69">
        <v>0</v>
      </c>
      <c r="J9" s="70">
        <f t="shared" si="1"/>
        <v>13</v>
      </c>
      <c r="K9" s="67">
        <v>4</v>
      </c>
      <c r="L9" s="68">
        <v>6</v>
      </c>
      <c r="M9" s="68">
        <v>2</v>
      </c>
      <c r="N9" s="69">
        <v>1</v>
      </c>
      <c r="O9" s="71">
        <f t="shared" si="2"/>
        <v>13</v>
      </c>
      <c r="P9" s="72">
        <v>9</v>
      </c>
      <c r="Q9" s="73">
        <v>2</v>
      </c>
      <c r="R9" s="73">
        <v>1</v>
      </c>
      <c r="S9" s="74">
        <v>1</v>
      </c>
      <c r="T9" s="71">
        <f t="shared" si="3"/>
        <v>13</v>
      </c>
      <c r="U9" s="75">
        <v>6</v>
      </c>
      <c r="V9" s="73">
        <v>5</v>
      </c>
      <c r="W9" s="73">
        <v>2</v>
      </c>
      <c r="X9" s="74">
        <v>0</v>
      </c>
      <c r="Y9" s="71">
        <f t="shared" si="4"/>
        <v>13</v>
      </c>
      <c r="Z9" s="23"/>
      <c r="AA9" s="23"/>
    </row>
    <row r="10" spans="1:48" s="5" customFormat="1" ht="12.6" customHeight="1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87" customHeight="1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13</v>
      </c>
      <c r="D14" s="94">
        <v>0</v>
      </c>
      <c r="E14" s="89">
        <v>13</v>
      </c>
      <c r="F14" s="32">
        <v>8</v>
      </c>
      <c r="G14" s="32">
        <v>4</v>
      </c>
      <c r="H14" s="32">
        <v>1</v>
      </c>
      <c r="I14" s="32">
        <v>0</v>
      </c>
      <c r="J14" s="90">
        <f>SUM(F14:I14)</f>
        <v>13</v>
      </c>
      <c r="K14" s="32">
        <v>2</v>
      </c>
      <c r="L14" s="33">
        <v>6</v>
      </c>
      <c r="M14" s="33">
        <v>5</v>
      </c>
      <c r="N14" s="34">
        <v>0</v>
      </c>
      <c r="O14" s="90">
        <f>SUM(K14:N14)</f>
        <v>13</v>
      </c>
      <c r="P14" s="35">
        <v>3</v>
      </c>
      <c r="Q14" s="36">
        <v>6</v>
      </c>
      <c r="R14" s="36">
        <v>4</v>
      </c>
      <c r="S14" s="37">
        <v>0</v>
      </c>
      <c r="T14" s="92">
        <f>SUM(P14:S14)</f>
        <v>13</v>
      </c>
    </row>
    <row r="15" spans="1:48" s="5" customFormat="1" ht="21" x14ac:dyDescent="0.25">
      <c r="A15" s="56">
        <v>5</v>
      </c>
      <c r="B15" s="55" t="s">
        <v>9</v>
      </c>
      <c r="C15" s="31">
        <v>16</v>
      </c>
      <c r="D15" s="94">
        <v>0</v>
      </c>
      <c r="E15" s="89">
        <f t="shared" ref="E15:E16" si="5">C15-D15</f>
        <v>16</v>
      </c>
      <c r="F15" s="32">
        <v>11</v>
      </c>
      <c r="G15" s="33">
        <v>5</v>
      </c>
      <c r="H15" s="33">
        <v>0</v>
      </c>
      <c r="I15" s="34">
        <v>0</v>
      </c>
      <c r="J15" s="90">
        <f t="shared" ref="J15:J16" si="6">SUM(F15:I15)</f>
        <v>16</v>
      </c>
      <c r="K15" s="32">
        <v>4</v>
      </c>
      <c r="L15" s="33">
        <v>11</v>
      </c>
      <c r="M15" s="33">
        <v>1</v>
      </c>
      <c r="N15" s="34">
        <v>0</v>
      </c>
      <c r="O15" s="90">
        <f t="shared" ref="O15:O16" si="7">SUM(K15:N15)</f>
        <v>16</v>
      </c>
      <c r="P15" s="35">
        <v>7</v>
      </c>
      <c r="Q15" s="36">
        <v>7</v>
      </c>
      <c r="R15" s="36">
        <v>2</v>
      </c>
      <c r="S15" s="37">
        <v>0</v>
      </c>
      <c r="T15" s="92">
        <f t="shared" ref="T15:T16" si="8">SUM(P15:S15)</f>
        <v>16</v>
      </c>
    </row>
    <row r="16" spans="1:48" s="5" customFormat="1" ht="21.6" thickBot="1" x14ac:dyDescent="0.3">
      <c r="A16" s="53">
        <v>6</v>
      </c>
      <c r="B16" s="57" t="s">
        <v>5</v>
      </c>
      <c r="C16" s="38">
        <v>17</v>
      </c>
      <c r="D16" s="95">
        <v>0</v>
      </c>
      <c r="E16" s="52">
        <f t="shared" si="5"/>
        <v>17</v>
      </c>
      <c r="F16" s="25">
        <v>17</v>
      </c>
      <c r="G16" s="26">
        <v>0</v>
      </c>
      <c r="H16" s="26">
        <v>0</v>
      </c>
      <c r="I16" s="27">
        <v>0</v>
      </c>
      <c r="J16" s="91">
        <f t="shared" si="6"/>
        <v>17</v>
      </c>
      <c r="K16" s="25">
        <v>4</v>
      </c>
      <c r="L16" s="26">
        <v>9</v>
      </c>
      <c r="M16" s="26">
        <v>4</v>
      </c>
      <c r="N16" s="27">
        <v>0</v>
      </c>
      <c r="O16" s="91">
        <f t="shared" si="7"/>
        <v>17</v>
      </c>
      <c r="P16" s="28">
        <v>9</v>
      </c>
      <c r="Q16" s="29">
        <v>8</v>
      </c>
      <c r="R16" s="29">
        <v>0</v>
      </c>
      <c r="S16" s="30">
        <v>0</v>
      </c>
      <c r="T16" s="51">
        <f t="shared" si="8"/>
        <v>17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CEO.......เมืองศรีลำดวน..........</v>
      </c>
      <c r="B3" s="102" t="str">
        <f>บันทึกผลการคัดกรอง!A2</f>
        <v>โรงเรียน................บ้านโพนค้อ..........................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8</v>
      </c>
      <c r="G3" s="103">
        <f>บันทึกผลการคัดกรอง!G7</f>
        <v>1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8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3</v>
      </c>
      <c r="Q3" s="103">
        <f>บันทึกผลการคัดกรอง!Q7</f>
        <v>5</v>
      </c>
      <c r="R3" s="103">
        <f>บันทึกผลการคัดกรอง!R7</f>
        <v>0</v>
      </c>
      <c r="S3" s="103">
        <f>บันทึกผลการคัดกรอง!S7</f>
        <v>2</v>
      </c>
      <c r="T3" s="104">
        <f>บันทึกผลการคัดกรอง!T7</f>
        <v>10</v>
      </c>
      <c r="U3" s="103">
        <f>บันทึกผลการคัดกรอง!U7</f>
        <v>10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16</v>
      </c>
      <c r="AB3" s="105">
        <f>บันทึกผลการคัดกรอง!D8</f>
        <v>0</v>
      </c>
      <c r="AC3" s="106">
        <f>บันทึกผลการคัดกรอง!E8</f>
        <v>16</v>
      </c>
      <c r="AD3" s="103">
        <f>บันทึกผลการคัดกรอง!F8</f>
        <v>16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16</v>
      </c>
      <c r="AI3" s="103">
        <f>บันทึกผลการคัดกรอง!K8</f>
        <v>7</v>
      </c>
      <c r="AJ3" s="103">
        <f>บันทึกผลการคัดกรอง!L8</f>
        <v>6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16</v>
      </c>
      <c r="AN3" s="103">
        <f>บันทึกผลการคัดกรอง!P8</f>
        <v>10</v>
      </c>
      <c r="AO3" s="103">
        <f>บันทึกผลการคัดกรอง!Q8</f>
        <v>4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16</v>
      </c>
      <c r="AS3" s="103">
        <f>บันทึกผลการคัดกรอง!U8</f>
        <v>5</v>
      </c>
      <c r="AT3" s="103">
        <f>บันทึกผลการคัดกรอง!V8</f>
        <v>9</v>
      </c>
      <c r="AU3" s="103">
        <f>บันทึกผลการคัดกรอง!W8</f>
        <v>1</v>
      </c>
      <c r="AV3" s="103">
        <f>บันทึกผลการคัดกรอง!X8</f>
        <v>1</v>
      </c>
      <c r="AW3" s="104">
        <f>บันทึกผลการคัดกรอง!Y8</f>
        <v>16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0</v>
      </c>
      <c r="BA3" s="106">
        <f>บันทึกผลการคัดกรอง!E9</f>
        <v>13</v>
      </c>
      <c r="BB3" s="103">
        <f>บันทึกผลการคัดกรอง!F9</f>
        <v>12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13</v>
      </c>
      <c r="BG3" s="103">
        <f>บันทึกผลการคัดกรอง!K9</f>
        <v>4</v>
      </c>
      <c r="BH3" s="103">
        <f>บันทึกผลการคัดกรอง!L9</f>
        <v>6</v>
      </c>
      <c r="BI3" s="103">
        <f>บันทึกผลการคัดกรอง!M9</f>
        <v>2</v>
      </c>
      <c r="BJ3" s="103">
        <f>บันทึกผลการคัดกรอง!N9</f>
        <v>1</v>
      </c>
      <c r="BK3" s="104">
        <f>บันทึกผลการคัดกรอง!O9</f>
        <v>13</v>
      </c>
      <c r="BL3" s="103">
        <f>บันทึกผลการคัดกรอง!P9</f>
        <v>9</v>
      </c>
      <c r="BM3" s="103">
        <f>บันทึกผลการคัดกรอง!Q9</f>
        <v>2</v>
      </c>
      <c r="BN3" s="103">
        <f>บันทึกผลการคัดกรอง!R9</f>
        <v>1</v>
      </c>
      <c r="BO3" s="103">
        <f>บันทึกผลการคัดกรอง!S9</f>
        <v>1</v>
      </c>
      <c r="BP3" s="104">
        <f>บันทึกผลการคัดกรอง!T9</f>
        <v>13</v>
      </c>
      <c r="BQ3" s="103">
        <f>บันทึกผลการคัดกรอง!U9</f>
        <v>6</v>
      </c>
      <c r="BR3" s="103">
        <f>บันทึกผลการคัดกรอง!V9</f>
        <v>5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0</v>
      </c>
      <c r="BY3" s="106">
        <f>บันทึกผลการคัดกรอง!E14</f>
        <v>13</v>
      </c>
      <c r="BZ3" s="103">
        <f>บันทึกผลการคัดกรอง!F14</f>
        <v>8</v>
      </c>
      <c r="CA3" s="103">
        <f>บันทึกผลการคัดกรอง!G14</f>
        <v>4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2</v>
      </c>
      <c r="CF3" s="103">
        <f>บันทึกผลการคัดกรอง!L14</f>
        <v>6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13</v>
      </c>
      <c r="CJ3" s="103">
        <f>บันทึกผลการคัดกรอง!P14</f>
        <v>3</v>
      </c>
      <c r="CK3" s="103">
        <f>บันทึกผลการคัดกรอง!Q14</f>
        <v>6</v>
      </c>
      <c r="CL3" s="103">
        <f>บันทึกผลการคัดกรอง!R14</f>
        <v>4</v>
      </c>
      <c r="CM3" s="103">
        <f>บันทึกผลการคัดกรอง!S14</f>
        <v>0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16</v>
      </c>
      <c r="CQ3" s="105">
        <f>บันทึกผลการคัดกรอง!D15</f>
        <v>0</v>
      </c>
      <c r="CR3" s="106">
        <f>บันทึกผลการคัดกรอง!E15</f>
        <v>16</v>
      </c>
      <c r="CS3" s="103">
        <f>บันทึกผลการคัดกรอง!F15</f>
        <v>11</v>
      </c>
      <c r="CT3" s="103">
        <f>บันทึกผลการคัดกรอง!G15</f>
        <v>5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16</v>
      </c>
      <c r="CX3" s="103">
        <f>บันทึกผลการคัดกรอง!K15</f>
        <v>4</v>
      </c>
      <c r="CY3" s="103">
        <f>บันทึกผลการคัดกรอง!L15</f>
        <v>11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16</v>
      </c>
      <c r="DC3" s="103">
        <f>บันทึกผลการคัดกรอง!P15</f>
        <v>7</v>
      </c>
      <c r="DD3" s="103">
        <f>บันทึกผลการคัดกรอง!Q15</f>
        <v>7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16</v>
      </c>
      <c r="DH3" s="115"/>
      <c r="DI3" s="105">
        <f>บันทึกผลการคัดกรอง!C16</f>
        <v>17</v>
      </c>
      <c r="DJ3" s="105">
        <f>บันทึกผลการคัดกรอง!D16</f>
        <v>0</v>
      </c>
      <c r="DK3" s="106">
        <f>บันทึกผลการคัดกรอง!E16</f>
        <v>17</v>
      </c>
      <c r="DL3" s="103">
        <f>บันทึกผลการคัดกรอง!F16</f>
        <v>17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17</v>
      </c>
      <c r="DQ3" s="103">
        <f>บันทึกผลการคัดกรอง!K16</f>
        <v>4</v>
      </c>
      <c r="DR3" s="103">
        <f>บันทึกผลการคัดกรอง!L16</f>
        <v>9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17</v>
      </c>
      <c r="DV3" s="103">
        <f>บันทึกผลการคัดกรอง!P16</f>
        <v>9</v>
      </c>
      <c r="DW3" s="103">
        <f>บันทึกผลการคัดกรอง!Q16</f>
        <v>8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2026-01-12T06:59:20Z</cp:lastPrinted>
  <dcterms:created xsi:type="dcterms:W3CDTF">2025-12-24T11:34:40Z</dcterms:created>
  <dcterms:modified xsi:type="dcterms:W3CDTF">2026-01-12T07:00:12Z</dcterms:modified>
</cp:coreProperties>
</file>